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filterPrivacy="1" codeName="DieseArbeitsmappe"/>
  <xr:revisionPtr revIDLastSave="0" documentId="13_ncr:1_{2F98C7FF-91D4-EF47-BF6C-7090E1D52765}" xr6:coauthVersionLast="47" xr6:coauthVersionMax="47" xr10:uidLastSave="{00000000-0000-0000-0000-000000000000}"/>
  <workbookProtection workbookAlgorithmName="SHA-512" workbookHashValue="BqzWN3FbPMQPBSTh1ftwx1JH5rIEoSxfaIADGU3ZYUbuUQVOCF+qFyD5Gx8sU4k0LZKwWnhC5HNr1fBaiS2alw==" workbookSaltValue="gicY6upSH4JUydbRyWpADg==" workbookSpinCount="100000" lockStructure="1"/>
  <bookViews>
    <workbookView xWindow="0" yWindow="700" windowWidth="27040" windowHeight="15720" xr2:uid="{245F1C1A-2BDE-43AD-A71F-4CE91AAADF79}"/>
  </bookViews>
  <sheets>
    <sheet name="Abrechnung Gespann" sheetId="1" r:id="rId1"/>
  </sheets>
  <definedNames>
    <definedName name="_xlnm.Print_Area" localSheetId="0">'Abrechnung Gespann'!$B$2:$M$41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P4" i="1"/>
  <c r="R16" i="1"/>
  <c r="R17" i="1" s="1"/>
  <c r="R11" i="1" l="1"/>
  <c r="R12" i="1" s="1"/>
  <c r="R13" i="1" s="1"/>
  <c r="R14" i="1" s="1"/>
  <c r="R10" i="1"/>
  <c r="R7" i="1"/>
  <c r="R6" i="1"/>
  <c r="H25" i="1"/>
  <c r="R9" i="1"/>
  <c r="R5" i="1"/>
  <c r="R4" i="1"/>
  <c r="F21" i="1" s="1"/>
  <c r="L19" i="1"/>
  <c r="F19" i="1"/>
  <c r="L21" i="1" l="1"/>
  <c r="L23" i="1" s="1"/>
  <c r="F23" i="1" l="1"/>
  <c r="K24" i="1" s="1"/>
</calcChain>
</file>

<file path=xl/sharedStrings.xml><?xml version="1.0" encoding="utf-8"?>
<sst xmlns="http://schemas.openxmlformats.org/spreadsheetml/2006/main" count="76" uniqueCount="62">
  <si>
    <t>Spiel-Nr.</t>
  </si>
  <si>
    <t>Heimverein</t>
  </si>
  <si>
    <t>Gastverein</t>
  </si>
  <si>
    <t>Datum</t>
  </si>
  <si>
    <t>Spielort</t>
  </si>
  <si>
    <t>Name, Vorname</t>
  </si>
  <si>
    <t>Wohnort, Straße</t>
  </si>
  <si>
    <t>Summe</t>
  </si>
  <si>
    <t>Gesamtsumme</t>
  </si>
  <si>
    <t>Ort, Datum</t>
  </si>
  <si>
    <t>Unterschrift</t>
  </si>
  <si>
    <t>Halle</t>
  </si>
  <si>
    <t xml:space="preserve">             Reisekostenabrechnung von Schiedsrichtern</t>
  </si>
  <si>
    <t>Männer</t>
  </si>
  <si>
    <t>Frauen</t>
  </si>
  <si>
    <t>weibliche B-Jugend</t>
  </si>
  <si>
    <t>männliche A-Jugend</t>
  </si>
  <si>
    <t>Altersklasse</t>
  </si>
  <si>
    <t>Spielklasse</t>
  </si>
  <si>
    <t>Verbandsliga</t>
  </si>
  <si>
    <t>Abfahrt: Datum - Uhrzeit</t>
  </si>
  <si>
    <t>voraussichtliche Rückkehr: Datum - Uhrzeit</t>
  </si>
  <si>
    <t>Fahrtkosten PKW</t>
  </si>
  <si>
    <t>Fahrtkosten ÖPNV</t>
  </si>
  <si>
    <t>Spielleitungsentschädigung</t>
  </si>
  <si>
    <t>Freundschaftsspiel</t>
  </si>
  <si>
    <t>Sonstige Auslagen</t>
  </si>
  <si>
    <t>Wir versichern die Richtigkeit der vorgenannten Angaben und erklären, dass wir die erforderliche Steuererklärung selbst veranlassen. Die notwendigen Belege sind beigefügt bzw. lagen dem Verein zur Einsichtnahme vor.</t>
  </si>
  <si>
    <t>Oberliga</t>
  </si>
  <si>
    <t>Bezirksoberliga</t>
  </si>
  <si>
    <t>männliche B-Jugend</t>
  </si>
  <si>
    <t>weibliche A-Jugend</t>
  </si>
  <si>
    <t>Spiele unterhalb Verbandsliga, inkl. A-Jugenden </t>
  </si>
  <si>
    <t xml:space="preserve">alle Jugendspielklassen unterhalb A-Jugenden </t>
  </si>
  <si>
    <t>- nach Spielklasse des Gastgebers, wenn Eintritt verlangt wird</t>
  </si>
  <si>
    <t>Pokal- und Freundschaftsspiele (ohne DHB-Ligen) </t>
  </si>
  <si>
    <t>Turniere</t>
  </si>
  <si>
    <t>- zusätzlich, wenn mehr als 4 Std. turnierbedingte Anwesenheit</t>
  </si>
  <si>
    <t>Aufwandsentschädigung bei Spielausfall</t>
  </si>
  <si>
    <t>Wochentagsspiele (Mo.– Fr., außer Feiertage) zusätzlich</t>
  </si>
  <si>
    <t>Entschädigung für Schiedsrichter (pro SR)</t>
  </si>
  <si>
    <t>Turnier</t>
  </si>
  <si>
    <t>männliche C-Jugend</t>
  </si>
  <si>
    <t>männliche D-Jugend</t>
  </si>
  <si>
    <t>weibliche D-Jugend</t>
  </si>
  <si>
    <t>AktiveOberliga</t>
  </si>
  <si>
    <t>AktiveVerbandsliga</t>
  </si>
  <si>
    <t>AktiveBezirksoberliga</t>
  </si>
  <si>
    <t>AktiveBezirklsliga</t>
  </si>
  <si>
    <t>AktiveFreundschaftsspiel</t>
  </si>
  <si>
    <t>JugendOberliga</t>
  </si>
  <si>
    <t>A-JugendOberliga</t>
  </si>
  <si>
    <t>JugendVerbandsliga</t>
  </si>
  <si>
    <t>JugendBezirksoberliga</t>
  </si>
  <si>
    <t>JugendBezirklsliga</t>
  </si>
  <si>
    <t>A-JugendVerbandsliga</t>
  </si>
  <si>
    <t>A-JugendBezirksoberliga</t>
  </si>
  <si>
    <t>A-JugendBezirklsliga</t>
  </si>
  <si>
    <t>Pfalzgas-Cup</t>
  </si>
  <si>
    <t>Sparkassen-Cup</t>
  </si>
  <si>
    <t>Bezirksliga</t>
  </si>
  <si>
    <t>weibliche C-Jugend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</si>
</sst>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0\ &quot;km zu 0,30 €&quot;"/>
  </numFmts>
  <fonts count="16" x14ac:knownFonts="1">
    <font>
      <sz val="10"/>
      <name val="Arial"/>
      <charset val="204"/>
    </font>
    <font>
      <b/>
      <sz val="18"/>
      <color indexed="17"/>
      <name val="Vivaldi"/>
      <family val="4"/>
      <charset val="1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  <charset val="204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sz val="8"/>
      <color rgb="FF000000"/>
      <name val="Helvetica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" fontId="3" fillId="0" borderId="1" xfId="0" applyNumberFormat="1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5" xfId="0" applyBorder="1" applyProtection="1">
      <protection hidden="1"/>
    </xf>
    <xf numFmtId="0" fontId="0" fillId="0" borderId="7" xfId="0" applyBorder="1" applyAlignment="1" applyProtection="1">
      <alignment vertical="center"/>
      <protection hidden="1"/>
    </xf>
    <xf numFmtId="0" fontId="0" fillId="0" borderId="8" xfId="0" applyBorder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0" fillId="0" borderId="11" xfId="0" applyBorder="1" applyAlignment="1" applyProtection="1">
      <alignment vertical="center"/>
      <protection hidden="1"/>
    </xf>
    <xf numFmtId="0" fontId="0" fillId="0" borderId="12" xfId="0" applyBorder="1" applyAlignment="1" applyProtection="1">
      <alignment vertical="center"/>
      <protection hidden="1"/>
    </xf>
    <xf numFmtId="1" fontId="2" fillId="0" borderId="0" xfId="0" applyNumberFormat="1" applyFont="1" applyProtection="1">
      <protection hidden="1"/>
    </xf>
    <xf numFmtId="1" fontId="2" fillId="0" borderId="0" xfId="0" applyNumberFormat="1" applyFont="1" applyAlignment="1" applyProtection="1">
      <alignment horizontal="left" vertical="center"/>
      <protection hidden="1"/>
    </xf>
    <xf numFmtId="1" fontId="2" fillId="0" borderId="0" xfId="0" applyNumberFormat="1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22" xfId="0" applyFont="1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9" fillId="0" borderId="0" xfId="0" applyFont="1" applyProtection="1">
      <protection hidden="1"/>
    </xf>
    <xf numFmtId="0" fontId="9" fillId="0" borderId="6" xfId="0" applyFont="1" applyBorder="1" applyAlignment="1" applyProtection="1">
      <alignment vertical="center"/>
      <protection hidden="1"/>
    </xf>
    <xf numFmtId="0" fontId="0" fillId="0" borderId="0" xfId="0" applyAlignment="1" applyProtection="1">
      <alignment vertical="top"/>
      <protection hidden="1"/>
    </xf>
    <xf numFmtId="0" fontId="0" fillId="0" borderId="9" xfId="0" applyBorder="1" applyProtection="1">
      <protection hidden="1"/>
    </xf>
    <xf numFmtId="0" fontId="11" fillId="0" borderId="0" xfId="0" applyFont="1" applyProtection="1">
      <protection hidden="1"/>
    </xf>
    <xf numFmtId="8" fontId="13" fillId="2" borderId="16" xfId="0" applyNumberFormat="1" applyFont="1" applyFill="1" applyBorder="1" applyAlignment="1" applyProtection="1">
      <alignment horizontal="right" vertical="center"/>
      <protection locked="0" hidden="1"/>
    </xf>
    <xf numFmtId="8" fontId="13" fillId="2" borderId="23" xfId="0" applyNumberFormat="1" applyFont="1" applyFill="1" applyBorder="1" applyAlignment="1" applyProtection="1">
      <alignment horizontal="right" vertical="center"/>
      <protection locked="0" hidden="1"/>
    </xf>
    <xf numFmtId="0" fontId="11" fillId="0" borderId="0" xfId="0" applyFont="1" applyAlignment="1" applyProtection="1">
      <alignment horizontal="left" vertical="center" indent="1"/>
      <protection hidden="1"/>
    </xf>
    <xf numFmtId="0" fontId="8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8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indent="1"/>
    </xf>
    <xf numFmtId="0" fontId="11" fillId="0" borderId="0" xfId="0" quotePrefix="1" applyFont="1" applyAlignment="1">
      <alignment horizontal="left" vertical="center" indent="1"/>
    </xf>
    <xf numFmtId="8" fontId="13" fillId="0" borderId="16" xfId="0" applyNumberFormat="1" applyFont="1" applyBorder="1" applyAlignment="1" applyProtection="1">
      <alignment horizontal="right" vertical="center"/>
      <protection locked="0" hidden="1"/>
    </xf>
    <xf numFmtId="8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" fontId="4" fillId="0" borderId="21" xfId="0" applyNumberFormat="1" applyFont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vertical="center" wrapText="1"/>
      <protection hidden="1"/>
    </xf>
    <xf numFmtId="14" fontId="4" fillId="0" borderId="21" xfId="0" applyNumberFormat="1" applyFont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8" fontId="11" fillId="0" borderId="0" xfId="0" applyNumberFormat="1" applyFont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 hidden="1"/>
    </xf>
    <xf numFmtId="0" fontId="3" fillId="0" borderId="15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top"/>
      <protection hidden="1"/>
    </xf>
    <xf numFmtId="0" fontId="3" fillId="0" borderId="15" xfId="0" applyFont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center" vertical="top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8" fontId="13" fillId="0" borderId="24" xfId="0" applyNumberFormat="1" applyFont="1" applyBorder="1" applyAlignment="1" applyProtection="1">
      <alignment horizontal="right" vertical="center"/>
      <protection locked="0" hidden="1"/>
    </xf>
    <xf numFmtId="8" fontId="13" fillId="0" borderId="23" xfId="0" applyNumberFormat="1" applyFont="1" applyBorder="1" applyAlignment="1" applyProtection="1">
      <alignment horizontal="right" vertical="center"/>
      <protection locked="0" hidden="1"/>
    </xf>
    <xf numFmtId="0" fontId="14" fillId="0" borderId="17" xfId="0" applyFont="1" applyBorder="1" applyAlignment="1" applyProtection="1">
      <alignment horizontal="left" vertical="center"/>
      <protection hidden="1"/>
    </xf>
    <xf numFmtId="0" fontId="14" fillId="0" borderId="15" xfId="0" applyFont="1" applyBorder="1" applyAlignment="1" applyProtection="1">
      <alignment horizontal="left" vertical="center"/>
      <protection hidden="1"/>
    </xf>
    <xf numFmtId="0" fontId="4" fillId="0" borderId="10" xfId="0" applyFont="1" applyBorder="1" applyAlignment="1" applyProtection="1">
      <alignment horizontal="center" vertical="center" wrapText="1"/>
      <protection locked="0" hidden="1"/>
    </xf>
    <xf numFmtId="0" fontId="4" fillId="0" borderId="17" xfId="0" applyFont="1" applyBorder="1" applyAlignment="1" applyProtection="1">
      <alignment horizontal="left" vertical="center"/>
      <protection locked="0" hidden="1"/>
    </xf>
    <xf numFmtId="0" fontId="4" fillId="0" borderId="15" xfId="0" applyFont="1" applyBorder="1" applyAlignment="1" applyProtection="1">
      <alignment horizontal="left" vertical="center"/>
      <protection locked="0" hidden="1"/>
    </xf>
    <xf numFmtId="0" fontId="4" fillId="0" borderId="16" xfId="0" applyFont="1" applyBorder="1" applyAlignment="1" applyProtection="1">
      <alignment horizontal="left" vertical="center"/>
      <protection locked="0" hidden="1"/>
    </xf>
    <xf numFmtId="0" fontId="4" fillId="0" borderId="18" xfId="0" applyFont="1" applyBorder="1" applyAlignment="1" applyProtection="1">
      <alignment horizontal="left" vertical="center"/>
      <protection locked="0" hidden="1"/>
    </xf>
    <xf numFmtId="0" fontId="4" fillId="0" borderId="19" xfId="0" applyFont="1" applyBorder="1" applyAlignment="1" applyProtection="1">
      <alignment horizontal="left" vertical="center"/>
      <protection locked="0" hidden="1"/>
    </xf>
    <xf numFmtId="0" fontId="4" fillId="0" borderId="20" xfId="0" applyFont="1" applyBorder="1" applyAlignment="1" applyProtection="1">
      <alignment horizontal="left" vertical="center"/>
      <protection locked="0" hidden="1"/>
    </xf>
    <xf numFmtId="0" fontId="10" fillId="0" borderId="10" xfId="0" applyFont="1" applyBorder="1" applyAlignment="1" applyProtection="1">
      <alignment horizontal="center" vertical="center"/>
      <protection locked="0" hidden="1"/>
    </xf>
    <xf numFmtId="8" fontId="13" fillId="2" borderId="24" xfId="0" applyNumberFormat="1" applyFont="1" applyFill="1" applyBorder="1" applyAlignment="1" applyProtection="1">
      <alignment horizontal="right" vertical="center"/>
      <protection locked="0" hidden="1"/>
    </xf>
    <xf numFmtId="8" fontId="13" fillId="2" borderId="23" xfId="0" applyNumberFormat="1" applyFont="1" applyFill="1" applyBorder="1" applyAlignment="1" applyProtection="1">
      <alignment horizontal="right" vertical="center"/>
      <protection locked="0" hidden="1"/>
    </xf>
    <xf numFmtId="0" fontId="7" fillId="0" borderId="17" xfId="0" applyFont="1" applyBorder="1" applyAlignment="1">
      <alignment horizontal="center" vertical="center" wrapText="1" readingOrder="1"/>
    </xf>
    <xf numFmtId="0" fontId="7" fillId="0" borderId="15" xfId="0" applyFont="1" applyBorder="1" applyAlignment="1">
      <alignment horizontal="center" vertical="center" wrapText="1" readingOrder="1"/>
    </xf>
    <xf numFmtId="0" fontId="7" fillId="0" borderId="16" xfId="0" applyFont="1" applyBorder="1" applyAlignment="1">
      <alignment horizontal="center" vertical="center" wrapText="1" readingOrder="1"/>
    </xf>
    <xf numFmtId="8" fontId="3" fillId="0" borderId="17" xfId="0" applyNumberFormat="1" applyFont="1" applyBorder="1" applyAlignment="1" applyProtection="1">
      <alignment horizontal="left" vertical="center"/>
      <protection hidden="1"/>
    </xf>
    <xf numFmtId="8" fontId="0" fillId="0" borderId="15" xfId="0" applyNumberFormat="1" applyBorder="1" applyAlignment="1" applyProtection="1">
      <alignment horizontal="left" vertical="center"/>
      <protection hidden="1"/>
    </xf>
    <xf numFmtId="8" fontId="5" fillId="0" borderId="15" xfId="0" applyNumberFormat="1" applyFont="1" applyBorder="1" applyAlignment="1" applyProtection="1">
      <alignment horizontal="right" vertical="center"/>
      <protection locked="0" hidden="1"/>
    </xf>
    <xf numFmtId="8" fontId="5" fillId="0" borderId="16" xfId="0" applyNumberFormat="1" applyFont="1" applyBorder="1" applyAlignment="1" applyProtection="1">
      <alignment horizontal="right" vertical="center"/>
      <protection locked="0" hidden="1"/>
    </xf>
    <xf numFmtId="0" fontId="3" fillId="0" borderId="13" xfId="0" applyFont="1" applyBorder="1" applyAlignment="1" applyProtection="1">
      <alignment horizontal="left" vertical="center"/>
      <protection hidden="1"/>
    </xf>
    <xf numFmtId="0" fontId="3" fillId="0" borderId="14" xfId="0" applyFont="1" applyBorder="1" applyAlignment="1" applyProtection="1">
      <alignment horizontal="left" vertical="center"/>
      <protection hidden="1"/>
    </xf>
    <xf numFmtId="0" fontId="2" fillId="0" borderId="13" xfId="0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horizontal="left" vertical="center"/>
      <protection hidden="1"/>
    </xf>
    <xf numFmtId="8" fontId="2" fillId="0" borderId="17" xfId="0" applyNumberFormat="1" applyFont="1" applyBorder="1" applyAlignment="1" applyProtection="1">
      <alignment horizontal="left" vertical="center"/>
      <protection hidden="1"/>
    </xf>
    <xf numFmtId="8" fontId="2" fillId="0" borderId="15" xfId="0" applyNumberFormat="1" applyFont="1" applyBorder="1" applyAlignment="1" applyProtection="1">
      <alignment horizontal="left" vertical="center"/>
      <protection hidden="1"/>
    </xf>
    <xf numFmtId="0" fontId="6" fillId="0" borderId="17" xfId="0" applyFont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left" vertical="center"/>
      <protection hidden="1"/>
    </xf>
    <xf numFmtId="164" fontId="2" fillId="0" borderId="15" xfId="0" applyNumberFormat="1" applyFont="1" applyBorder="1" applyAlignment="1" applyProtection="1">
      <alignment horizontal="center" vertical="center"/>
      <protection locked="0" hidden="1"/>
    </xf>
    <xf numFmtId="164" fontId="2" fillId="0" borderId="14" xfId="0" applyNumberFormat="1" applyFont="1" applyBorder="1" applyAlignment="1" applyProtection="1">
      <alignment horizontal="center" vertical="center"/>
      <protection locked="0" hidden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238125</xdr:rowOff>
    </xdr:from>
    <xdr:to>
      <xdr:col>12</xdr:col>
      <xdr:colOff>104775</xdr:colOff>
      <xdr:row>4</xdr:row>
      <xdr:rowOff>57654</xdr:rowOff>
    </xdr:to>
    <xdr:sp macro="" textlink="">
      <xdr:nvSpPr>
        <xdr:cNvPr id="4280" name="Text Box 4">
          <a:extLst>
            <a:ext uri="{FF2B5EF4-FFF2-40B4-BE49-F238E27FC236}">
              <a16:creationId xmlns:a16="http://schemas.microsoft.com/office/drawing/2014/main" id="{73489EE5-2D57-1BAE-BD08-1E935C745CAA}"/>
            </a:ext>
          </a:extLst>
        </xdr:cNvPr>
        <xdr:cNvSpPr txBox="1">
          <a:spLocks noChangeArrowheads="1"/>
        </xdr:cNvSpPr>
      </xdr:nvSpPr>
      <xdr:spPr bwMode="auto">
        <a:xfrm>
          <a:off x="7467600" y="12858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30604</xdr:colOff>
      <xdr:row>1</xdr:row>
      <xdr:rowOff>22953</xdr:rowOff>
    </xdr:from>
    <xdr:to>
      <xdr:col>12</xdr:col>
      <xdr:colOff>202689</xdr:colOff>
      <xdr:row>1</xdr:row>
      <xdr:rowOff>818616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A676E31-7D7E-8F74-F9A3-1D5D44906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7893" y="191266"/>
          <a:ext cx="638772" cy="795663"/>
        </a:xfrm>
        <a:prstGeom prst="rect">
          <a:avLst/>
        </a:prstGeom>
      </xdr:spPr>
    </xdr:pic>
    <xdr:clientData/>
  </xdr:twoCellAnchor>
  <xdr:twoCellAnchor editAs="oneCell">
    <xdr:from>
      <xdr:col>1</xdr:col>
      <xdr:colOff>175964</xdr:colOff>
      <xdr:row>1</xdr:row>
      <xdr:rowOff>22951</xdr:rowOff>
    </xdr:from>
    <xdr:to>
      <xdr:col>1</xdr:col>
      <xdr:colOff>706748</xdr:colOff>
      <xdr:row>1</xdr:row>
      <xdr:rowOff>818614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42C0B730-23E1-C44A-A3AD-21B2E63BC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92" y="191264"/>
          <a:ext cx="638772" cy="795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A71B7-6199-4F7E-8C73-8D4B5A8AD2DC}">
  <sheetPr codeName="Tabelle1">
    <pageSetUpPr fitToPage="1"/>
  </sheetPr>
  <dimension ref="B2:V41"/>
  <sheetViews>
    <sheetView showGridLines="0" showRowColHeaders="0" tabSelected="1" view="pageBreakPreview" zoomScaleNormal="100" zoomScaleSheetLayoutView="100" workbookViewId="0">
      <selection activeCell="D6" sqref="D6:F6"/>
    </sheetView>
  </sheetViews>
  <sheetFormatPr baseColWidth="10" defaultColWidth="11.5" defaultRowHeight="13" x14ac:dyDescent="0.15"/>
  <cols>
    <col min="1" max="1" width="4.1640625" style="2" customWidth="1"/>
    <col min="2" max="2" width="12.5" style="2" customWidth="1"/>
    <col min="3" max="3" width="4.83203125" style="2" customWidth="1"/>
    <col min="4" max="4" width="11.83203125" style="2" customWidth="1"/>
    <col min="5" max="5" width="5.6640625" style="2" customWidth="1"/>
    <col min="6" max="6" width="13.5" style="2" customWidth="1"/>
    <col min="7" max="7" width="1.6640625" style="2" customWidth="1"/>
    <col min="8" max="8" width="10.5" style="2" customWidth="1"/>
    <col min="9" max="9" width="5.1640625" style="2" customWidth="1"/>
    <col min="10" max="10" width="15.5" style="2" customWidth="1"/>
    <col min="11" max="11" width="9.33203125" style="2" customWidth="1"/>
    <col min="12" max="12" width="6.1640625" style="2" customWidth="1"/>
    <col min="13" max="13" width="4" style="2" customWidth="1"/>
    <col min="14" max="14" width="17.83203125" hidden="1" customWidth="1"/>
    <col min="15" max="15" width="16.6640625" hidden="1" customWidth="1"/>
    <col min="16" max="16" width="18.83203125" style="2" hidden="1" customWidth="1"/>
    <col min="17" max="17" width="22.6640625" style="2" hidden="1" customWidth="1"/>
    <col min="18" max="18" width="7.1640625" style="2" hidden="1" customWidth="1"/>
    <col min="19" max="16384" width="11.5" style="2"/>
  </cols>
  <sheetData>
    <row r="2" spans="2:22" ht="66" customHeight="1" thickBot="1" x14ac:dyDescent="0.35">
      <c r="B2" s="55" t="s">
        <v>12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20" t="s">
        <v>13</v>
      </c>
      <c r="O2" s="20" t="s">
        <v>28</v>
      </c>
      <c r="P2" s="1"/>
      <c r="Q2" s="1"/>
      <c r="R2" s="1"/>
      <c r="S2" s="1"/>
      <c r="T2" s="1"/>
      <c r="U2" s="1"/>
      <c r="V2" s="1"/>
    </row>
    <row r="3" spans="2:22" ht="3.75" customHeight="1" thickTop="1" x14ac:dyDescent="0.15">
      <c r="B3" s="3"/>
      <c r="C3" s="4"/>
      <c r="D3" s="4"/>
      <c r="E3" s="4"/>
      <c r="F3" s="4"/>
      <c r="G3" s="5"/>
      <c r="H3" s="5"/>
      <c r="I3" s="4"/>
      <c r="J3" s="4"/>
      <c r="K3" s="4"/>
      <c r="L3" s="6"/>
      <c r="M3" s="7"/>
      <c r="N3" s="20" t="s">
        <v>14</v>
      </c>
      <c r="O3" s="20" t="s">
        <v>19</v>
      </c>
    </row>
    <row r="4" spans="2:22" ht="30" customHeight="1" thickBot="1" x14ac:dyDescent="0.2">
      <c r="B4" s="42"/>
      <c r="C4" s="10"/>
      <c r="D4" s="60"/>
      <c r="E4" s="60"/>
      <c r="F4" s="60"/>
      <c r="G4" s="43"/>
      <c r="H4" s="9"/>
      <c r="I4" s="60"/>
      <c r="J4" s="60"/>
      <c r="K4" s="60"/>
      <c r="L4" s="60"/>
      <c r="M4" s="8"/>
      <c r="N4" s="20" t="s">
        <v>16</v>
      </c>
      <c r="O4" s="20" t="s">
        <v>29</v>
      </c>
      <c r="P4" s="2" t="str">
        <f>+IF(I8="Turnier",I8,IF(I8="Sparkassen-Cup",I8,IF(I8="Pfalzgas-Cup",I8,IF(D8=N2,"Aktive",IF(D8=N3,"Aktive",IF(RIGHT(D8,8)="A-Jugend","A-Jugend","Jugend")))&amp;I8)))</f>
        <v>Jugend</v>
      </c>
      <c r="Q4" s="41" t="s">
        <v>45</v>
      </c>
      <c r="R4" s="40">
        <f>+H31</f>
        <v>45</v>
      </c>
    </row>
    <row r="5" spans="2:22" s="12" customFormat="1" ht="15.75" customHeight="1" x14ac:dyDescent="0.15">
      <c r="B5" s="24" t="s">
        <v>0</v>
      </c>
      <c r="C5" s="10"/>
      <c r="D5" s="50" t="s">
        <v>1</v>
      </c>
      <c r="E5" s="49"/>
      <c r="F5" s="49"/>
      <c r="G5" s="51"/>
      <c r="H5" s="9"/>
      <c r="I5" s="49" t="s">
        <v>2</v>
      </c>
      <c r="J5" s="49"/>
      <c r="K5" s="49"/>
      <c r="L5" s="49"/>
      <c r="M5" s="11"/>
      <c r="N5" s="21" t="s">
        <v>31</v>
      </c>
      <c r="O5" s="21" t="s">
        <v>60</v>
      </c>
      <c r="Q5" s="41" t="s">
        <v>46</v>
      </c>
      <c r="R5" s="40">
        <f>+H32</f>
        <v>40</v>
      </c>
    </row>
    <row r="6" spans="2:22" ht="30" customHeight="1" thickBot="1" x14ac:dyDescent="0.2">
      <c r="B6" s="44"/>
      <c r="C6" s="10"/>
      <c r="D6" s="48"/>
      <c r="E6" s="48"/>
      <c r="F6" s="48"/>
      <c r="G6" s="45"/>
      <c r="H6" s="9"/>
      <c r="I6" s="48"/>
      <c r="J6" s="48"/>
      <c r="K6" s="48"/>
      <c r="L6" s="48"/>
      <c r="M6" s="8"/>
      <c r="N6" s="21" t="s">
        <v>30</v>
      </c>
      <c r="O6" s="22" t="s">
        <v>25</v>
      </c>
      <c r="Q6" s="41" t="s">
        <v>47</v>
      </c>
      <c r="R6" s="40">
        <f>+H33</f>
        <v>35</v>
      </c>
    </row>
    <row r="7" spans="2:22" s="12" customFormat="1" ht="15.75" customHeight="1" x14ac:dyDescent="0.15">
      <c r="B7" s="25" t="s">
        <v>3</v>
      </c>
      <c r="D7" s="50" t="s">
        <v>11</v>
      </c>
      <c r="E7" s="49"/>
      <c r="F7" s="49"/>
      <c r="G7" s="51"/>
      <c r="I7" s="49" t="s">
        <v>4</v>
      </c>
      <c r="J7" s="49"/>
      <c r="K7" s="49"/>
      <c r="L7" s="49"/>
      <c r="M7" s="11"/>
      <c r="N7" s="21" t="s">
        <v>15</v>
      </c>
      <c r="O7" s="22" t="s">
        <v>41</v>
      </c>
      <c r="Q7" s="41" t="s">
        <v>48</v>
      </c>
      <c r="R7" s="40">
        <f>+H33</f>
        <v>35</v>
      </c>
    </row>
    <row r="8" spans="2:22" ht="30" customHeight="1" thickBot="1" x14ac:dyDescent="0.2">
      <c r="B8" s="14"/>
      <c r="D8" s="67"/>
      <c r="E8" s="67"/>
      <c r="F8" s="67"/>
      <c r="G8" s="46"/>
      <c r="H8" s="46"/>
      <c r="I8" s="67"/>
      <c r="J8" s="67"/>
      <c r="K8" s="67"/>
      <c r="L8" s="67"/>
      <c r="M8" s="8"/>
      <c r="N8" s="22" t="s">
        <v>42</v>
      </c>
      <c r="O8" s="22" t="s">
        <v>58</v>
      </c>
      <c r="Q8" s="41" t="s">
        <v>49</v>
      </c>
      <c r="R8" s="40">
        <v>0</v>
      </c>
    </row>
    <row r="9" spans="2:22" s="12" customFormat="1" ht="17.25" customHeight="1" thickBot="1" x14ac:dyDescent="0.2">
      <c r="B9" s="13"/>
      <c r="D9" s="52" t="s">
        <v>17</v>
      </c>
      <c r="E9" s="53"/>
      <c r="F9" s="53"/>
      <c r="G9" s="54"/>
      <c r="H9" s="28"/>
      <c r="I9" s="53" t="s">
        <v>18</v>
      </c>
      <c r="J9" s="53"/>
      <c r="K9" s="53"/>
      <c r="L9" s="53"/>
      <c r="M9" s="11"/>
      <c r="N9" s="12" t="s">
        <v>61</v>
      </c>
      <c r="O9" s="12" t="s">
        <v>59</v>
      </c>
      <c r="Q9" s="41" t="s">
        <v>41</v>
      </c>
      <c r="R9" s="40">
        <f>+H35</f>
        <v>32</v>
      </c>
    </row>
    <row r="10" spans="2:22" ht="8" customHeight="1" thickTop="1" thickBot="1" x14ac:dyDescent="0.2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2" t="s">
        <v>43</v>
      </c>
      <c r="O10" s="2"/>
      <c r="Q10" s="41" t="s">
        <v>51</v>
      </c>
      <c r="R10" s="40">
        <f>+H33</f>
        <v>35</v>
      </c>
    </row>
    <row r="11" spans="2:22" ht="30" customHeight="1" x14ac:dyDescent="0.15">
      <c r="B11" s="61"/>
      <c r="C11" s="62"/>
      <c r="D11" s="62"/>
      <c r="E11" s="62"/>
      <c r="F11" s="63"/>
      <c r="H11" s="61"/>
      <c r="I11" s="62"/>
      <c r="J11" s="62"/>
      <c r="K11" s="62"/>
      <c r="L11" s="62"/>
      <c r="M11" s="63"/>
      <c r="N11" s="2" t="s">
        <v>44</v>
      </c>
      <c r="O11" s="2"/>
      <c r="Q11" s="41" t="s">
        <v>52</v>
      </c>
      <c r="R11" s="40">
        <f>+H34</f>
        <v>32</v>
      </c>
    </row>
    <row r="12" spans="2:22" s="12" customFormat="1" ht="15.75" customHeight="1" thickBot="1" x14ac:dyDescent="0.2">
      <c r="B12" s="27" t="s">
        <v>5</v>
      </c>
      <c r="C12" s="15"/>
      <c r="D12" s="15"/>
      <c r="E12" s="15"/>
      <c r="F12" s="16"/>
      <c r="H12" s="27" t="s">
        <v>5</v>
      </c>
      <c r="I12" s="15"/>
      <c r="J12" s="15"/>
      <c r="K12" s="15"/>
      <c r="L12" s="15"/>
      <c r="M12" s="16"/>
      <c r="Q12" s="41" t="s">
        <v>53</v>
      </c>
      <c r="R12" s="40">
        <f>+R11</f>
        <v>32</v>
      </c>
    </row>
    <row r="13" spans="2:22" ht="30" customHeight="1" x14ac:dyDescent="0.15">
      <c r="B13" s="61"/>
      <c r="C13" s="62"/>
      <c r="D13" s="62"/>
      <c r="E13" s="62"/>
      <c r="F13" s="63"/>
      <c r="H13" s="61"/>
      <c r="I13" s="62"/>
      <c r="J13" s="62"/>
      <c r="K13" s="62"/>
      <c r="L13" s="62"/>
      <c r="M13" s="63"/>
      <c r="Q13" s="41" t="s">
        <v>54</v>
      </c>
      <c r="R13" s="40">
        <f>+R12</f>
        <v>32</v>
      </c>
    </row>
    <row r="14" spans="2:22" s="12" customFormat="1" ht="15.75" customHeight="1" thickBot="1" x14ac:dyDescent="0.2">
      <c r="B14" s="27" t="s">
        <v>6</v>
      </c>
      <c r="C14" s="15"/>
      <c r="D14" s="15"/>
      <c r="E14" s="15"/>
      <c r="F14" s="16"/>
      <c r="H14" s="27" t="s">
        <v>6</v>
      </c>
      <c r="I14" s="15"/>
      <c r="J14" s="15"/>
      <c r="K14" s="15"/>
      <c r="L14" s="15"/>
      <c r="M14" s="16"/>
      <c r="Q14" s="41" t="s">
        <v>50</v>
      </c>
      <c r="R14" s="40">
        <f>+R13</f>
        <v>32</v>
      </c>
    </row>
    <row r="15" spans="2:22" ht="30" customHeight="1" x14ac:dyDescent="0.15">
      <c r="B15" s="61"/>
      <c r="C15" s="62"/>
      <c r="D15" s="62"/>
      <c r="E15" s="62"/>
      <c r="F15" s="63"/>
      <c r="H15" s="61"/>
      <c r="I15" s="62"/>
      <c r="J15" s="62"/>
      <c r="K15" s="62"/>
      <c r="L15" s="62"/>
      <c r="M15" s="63"/>
      <c r="N15" s="2"/>
      <c r="O15" s="2"/>
      <c r="Q15" s="12" t="s">
        <v>55</v>
      </c>
      <c r="R15" s="40">
        <v>35</v>
      </c>
    </row>
    <row r="16" spans="2:22" s="12" customFormat="1" ht="15.75" customHeight="1" thickBot="1" x14ac:dyDescent="0.2">
      <c r="B16" s="27" t="s">
        <v>20</v>
      </c>
      <c r="C16" s="15"/>
      <c r="D16" s="15"/>
      <c r="E16" s="15"/>
      <c r="F16" s="16"/>
      <c r="H16" s="27" t="s">
        <v>20</v>
      </c>
      <c r="I16" s="15"/>
      <c r="J16" s="15"/>
      <c r="K16" s="15"/>
      <c r="L16" s="15"/>
      <c r="M16" s="16"/>
      <c r="Q16" s="2" t="s">
        <v>56</v>
      </c>
      <c r="R16" s="40">
        <f>+R15</f>
        <v>35</v>
      </c>
    </row>
    <row r="17" spans="2:18" ht="30" customHeight="1" x14ac:dyDescent="0.15">
      <c r="B17" s="61"/>
      <c r="C17" s="62"/>
      <c r="D17" s="62"/>
      <c r="E17" s="62"/>
      <c r="F17" s="63"/>
      <c r="H17" s="61"/>
      <c r="I17" s="62"/>
      <c r="J17" s="62"/>
      <c r="K17" s="62"/>
      <c r="L17" s="62"/>
      <c r="M17" s="63"/>
      <c r="N17" s="2"/>
      <c r="O17" s="2"/>
      <c r="Q17" s="12" t="s">
        <v>57</v>
      </c>
      <c r="R17" s="40">
        <f>+R16</f>
        <v>35</v>
      </c>
    </row>
    <row r="18" spans="2:18" s="12" customFormat="1" ht="15.75" customHeight="1" thickBot="1" x14ac:dyDescent="0.2">
      <c r="B18" s="27" t="s">
        <v>21</v>
      </c>
      <c r="C18" s="15"/>
      <c r="D18" s="15"/>
      <c r="E18" s="15"/>
      <c r="F18" s="16"/>
      <c r="H18" s="27" t="s">
        <v>21</v>
      </c>
      <c r="I18" s="15"/>
      <c r="J18" s="15"/>
      <c r="K18" s="15"/>
      <c r="L18" s="15"/>
      <c r="M18" s="16"/>
    </row>
    <row r="19" spans="2:18" ht="35" customHeight="1" thickBot="1" x14ac:dyDescent="0.2">
      <c r="B19" s="77" t="s">
        <v>22</v>
      </c>
      <c r="C19" s="78"/>
      <c r="D19" s="85">
        <v>0</v>
      </c>
      <c r="E19" s="85"/>
      <c r="F19" s="32">
        <f>+D19*0.3</f>
        <v>0</v>
      </c>
      <c r="H19" s="79" t="s">
        <v>22</v>
      </c>
      <c r="I19" s="80"/>
      <c r="J19" s="86">
        <v>0</v>
      </c>
      <c r="K19" s="86"/>
      <c r="L19" s="68">
        <f>J19*0.3</f>
        <v>0</v>
      </c>
      <c r="M19" s="69"/>
      <c r="Q19" s="22"/>
      <c r="R19" s="40"/>
    </row>
    <row r="20" spans="2:18" ht="35" customHeight="1" thickBot="1" x14ac:dyDescent="0.2">
      <c r="B20" s="73" t="s">
        <v>23</v>
      </c>
      <c r="C20" s="74"/>
      <c r="D20" s="74"/>
      <c r="E20" s="74"/>
      <c r="F20" s="31">
        <v>0</v>
      </c>
      <c r="H20" s="73" t="s">
        <v>23</v>
      </c>
      <c r="I20" s="74"/>
      <c r="J20" s="74"/>
      <c r="K20" s="74"/>
      <c r="L20" s="68">
        <v>0</v>
      </c>
      <c r="M20" s="69"/>
      <c r="Q20" s="12"/>
      <c r="R20" s="40"/>
    </row>
    <row r="21" spans="2:18" ht="35" customHeight="1" thickBot="1" x14ac:dyDescent="0.2">
      <c r="B21" s="81" t="s">
        <v>24</v>
      </c>
      <c r="C21" s="82"/>
      <c r="D21" s="82"/>
      <c r="E21" s="82"/>
      <c r="F21" s="31" t="str">
        <f>+IF(ISERROR(VLOOKUP(P4,Q:R,2,0)),"0,00 €",VLOOKUP(P4,Q:R,2,0))</f>
        <v>0,00 €</v>
      </c>
      <c r="H21" s="81" t="s">
        <v>24</v>
      </c>
      <c r="I21" s="82"/>
      <c r="J21" s="82"/>
      <c r="K21" s="82"/>
      <c r="L21" s="68" t="str">
        <f>+F21</f>
        <v>0,00 €</v>
      </c>
      <c r="M21" s="69"/>
    </row>
    <row r="22" spans="2:18" ht="35" customHeight="1" thickBot="1" x14ac:dyDescent="0.2">
      <c r="B22" s="81" t="s">
        <v>26</v>
      </c>
      <c r="C22" s="82"/>
      <c r="D22" s="82"/>
      <c r="E22" s="82"/>
      <c r="F22" s="31">
        <v>0</v>
      </c>
      <c r="H22" s="81" t="s">
        <v>26</v>
      </c>
      <c r="I22" s="82"/>
      <c r="J22" s="82"/>
      <c r="K22" s="82"/>
      <c r="L22" s="68">
        <v>0</v>
      </c>
      <c r="M22" s="69"/>
    </row>
    <row r="23" spans="2:18" ht="35" customHeight="1" thickBot="1" x14ac:dyDescent="0.2">
      <c r="B23" s="58" t="s">
        <v>7</v>
      </c>
      <c r="C23" s="59"/>
      <c r="D23" s="59"/>
      <c r="E23" s="59"/>
      <c r="F23" s="39">
        <f>+F22+F21+F20+F19</f>
        <v>0</v>
      </c>
      <c r="G23" s="29"/>
      <c r="H23" s="58" t="s">
        <v>7</v>
      </c>
      <c r="I23" s="59"/>
      <c r="J23" s="59"/>
      <c r="K23" s="59"/>
      <c r="L23" s="56">
        <f>L19+L20+L21+L22</f>
        <v>0</v>
      </c>
      <c r="M23" s="57"/>
    </row>
    <row r="24" spans="2:18" ht="45" customHeight="1" thickBot="1" x14ac:dyDescent="0.2">
      <c r="B24" s="70" t="s">
        <v>27</v>
      </c>
      <c r="C24" s="71"/>
      <c r="D24" s="71"/>
      <c r="E24" s="71"/>
      <c r="F24" s="72"/>
      <c r="G24" s="29"/>
      <c r="H24" s="83" t="s">
        <v>8</v>
      </c>
      <c r="I24" s="84"/>
      <c r="J24" s="84"/>
      <c r="K24" s="75">
        <f>IF(OR(F23&lt;&gt;"",L23&lt;&gt;""),SUM(F23:L23),"")</f>
        <v>0</v>
      </c>
      <c r="L24" s="75"/>
      <c r="M24" s="76"/>
    </row>
    <row r="25" spans="2:18" ht="13.5" customHeight="1" x14ac:dyDescent="0.15">
      <c r="B25" s="61" t="str">
        <f>+IF(B6="","",I6&amp;", den "&amp;TEXT(B6,"TT.MM.JJJJ"))</f>
        <v/>
      </c>
      <c r="C25" s="62"/>
      <c r="D25" s="62"/>
      <c r="E25" s="62"/>
      <c r="F25" s="63"/>
      <c r="H25" s="61" t="str">
        <f>+B25</f>
        <v/>
      </c>
      <c r="I25" s="62"/>
      <c r="J25" s="62"/>
      <c r="K25" s="62"/>
      <c r="L25" s="62"/>
      <c r="M25" s="63"/>
    </row>
    <row r="26" spans="2:18" x14ac:dyDescent="0.15">
      <c r="B26" s="64"/>
      <c r="C26" s="65"/>
      <c r="D26" s="65"/>
      <c r="E26" s="65"/>
      <c r="F26" s="66"/>
      <c r="H26" s="64"/>
      <c r="I26" s="65"/>
      <c r="J26" s="65"/>
      <c r="K26" s="65"/>
      <c r="L26" s="65"/>
      <c r="M26" s="66"/>
    </row>
    <row r="27" spans="2:18" ht="14" thickBot="1" x14ac:dyDescent="0.2">
      <c r="B27" s="18" t="s">
        <v>9</v>
      </c>
      <c r="C27" s="17"/>
      <c r="D27" s="17"/>
      <c r="E27" s="17"/>
      <c r="F27" s="19"/>
      <c r="G27" s="12"/>
      <c r="H27" s="18" t="s">
        <v>9</v>
      </c>
      <c r="I27" s="17"/>
      <c r="J27" s="17"/>
      <c r="K27" s="17"/>
      <c r="L27" s="17"/>
      <c r="M27" s="19"/>
    </row>
    <row r="28" spans="2:18" ht="39" customHeight="1" thickBot="1" x14ac:dyDescent="0.2">
      <c r="B28" s="18" t="s">
        <v>10</v>
      </c>
      <c r="C28" s="17"/>
      <c r="D28" s="17"/>
      <c r="E28" s="17"/>
      <c r="F28" s="19"/>
      <c r="G28" s="12"/>
      <c r="H28" s="18" t="s">
        <v>10</v>
      </c>
      <c r="I28" s="17"/>
      <c r="J28" s="17"/>
      <c r="K28" s="17"/>
      <c r="L28" s="17"/>
      <c r="M28" s="19"/>
    </row>
    <row r="29" spans="2:18" s="12" customFormat="1" ht="6" customHeight="1" x14ac:dyDescent="0.1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</row>
    <row r="30" spans="2:18" x14ac:dyDescent="0.15">
      <c r="B30" s="34" t="s">
        <v>40</v>
      </c>
      <c r="C30" s="26"/>
      <c r="D30" s="26"/>
      <c r="E30" s="26"/>
      <c r="F30" s="26"/>
      <c r="G30" s="26"/>
      <c r="H30" s="26"/>
      <c r="I30" s="26"/>
      <c r="J30" s="26"/>
      <c r="K30" s="23"/>
      <c r="L30" s="23"/>
      <c r="M30" s="23"/>
    </row>
    <row r="31" spans="2:18" ht="10" customHeight="1" x14ac:dyDescent="0.15">
      <c r="B31" s="35" t="s">
        <v>28</v>
      </c>
      <c r="C31" s="30"/>
      <c r="D31" s="30"/>
      <c r="E31" s="30"/>
      <c r="F31" s="30"/>
      <c r="G31" s="30"/>
      <c r="H31" s="47">
        <v>45</v>
      </c>
      <c r="I31" s="47"/>
      <c r="K31" s="23"/>
      <c r="L31" s="23"/>
      <c r="M31" s="23"/>
    </row>
    <row r="32" spans="2:18" ht="10" customHeight="1" x14ac:dyDescent="0.15">
      <c r="B32" s="35" t="s">
        <v>19</v>
      </c>
      <c r="C32" s="30"/>
      <c r="D32" s="30"/>
      <c r="E32" s="30"/>
      <c r="F32" s="30"/>
      <c r="G32" s="30"/>
      <c r="H32" s="47">
        <v>40</v>
      </c>
      <c r="I32" s="47"/>
      <c r="K32" s="23"/>
      <c r="L32" s="23"/>
      <c r="M32" s="23"/>
    </row>
    <row r="33" spans="2:13" ht="10" customHeight="1" x14ac:dyDescent="0.15">
      <c r="B33" s="37" t="s">
        <v>32</v>
      </c>
      <c r="C33" s="30"/>
      <c r="D33" s="33"/>
      <c r="E33" s="30"/>
      <c r="F33" s="30"/>
      <c r="G33" s="30"/>
      <c r="H33" s="47">
        <v>35</v>
      </c>
      <c r="I33" s="47"/>
      <c r="K33" s="23"/>
      <c r="L33" s="23"/>
      <c r="M33" s="23"/>
    </row>
    <row r="34" spans="2:13" ht="10" customHeight="1" x14ac:dyDescent="0.15">
      <c r="B34" s="37" t="s">
        <v>33</v>
      </c>
      <c r="C34" s="30"/>
      <c r="D34" s="30"/>
      <c r="E34" s="30"/>
      <c r="F34" s="30"/>
      <c r="G34" s="30"/>
      <c r="H34" s="47">
        <v>32</v>
      </c>
      <c r="I34" s="47"/>
      <c r="K34" s="23"/>
      <c r="L34" s="23"/>
      <c r="M34" s="23"/>
    </row>
    <row r="35" spans="2:13" ht="10" customHeight="1" x14ac:dyDescent="0.15">
      <c r="B35" s="35" t="s">
        <v>36</v>
      </c>
      <c r="C35" s="30"/>
      <c r="D35" s="30"/>
      <c r="E35" s="30"/>
      <c r="F35" s="30"/>
      <c r="G35" s="30"/>
      <c r="H35" s="47">
        <v>32</v>
      </c>
      <c r="I35" s="47"/>
      <c r="K35" s="23"/>
      <c r="L35" s="23"/>
      <c r="M35" s="23"/>
    </row>
    <row r="36" spans="2:13" ht="10" customHeight="1" x14ac:dyDescent="0.15">
      <c r="B36" s="38" t="s">
        <v>37</v>
      </c>
      <c r="C36" s="30"/>
      <c r="D36" s="30"/>
      <c r="E36" s="30"/>
      <c r="F36" s="30"/>
      <c r="G36" s="30"/>
      <c r="H36" s="47">
        <v>18</v>
      </c>
      <c r="I36" s="47"/>
      <c r="K36" s="23"/>
      <c r="L36" s="23"/>
      <c r="M36" s="23"/>
    </row>
    <row r="37" spans="2:13" ht="10" customHeight="1" x14ac:dyDescent="0.15">
      <c r="B37" s="37" t="s">
        <v>35</v>
      </c>
      <c r="C37" s="30"/>
      <c r="D37" s="30"/>
      <c r="E37" s="30"/>
      <c r="F37" s="30"/>
      <c r="G37" s="30"/>
      <c r="H37" s="47">
        <v>32</v>
      </c>
      <c r="I37" s="47"/>
      <c r="K37" s="23"/>
      <c r="L37" s="23"/>
      <c r="M37" s="23"/>
    </row>
    <row r="38" spans="2:13" ht="10" customHeight="1" x14ac:dyDescent="0.15">
      <c r="B38" s="37" t="s">
        <v>34</v>
      </c>
      <c r="C38" s="30"/>
      <c r="D38" s="30"/>
      <c r="E38" s="30"/>
      <c r="F38" s="30"/>
      <c r="G38" s="30"/>
      <c r="H38" s="36"/>
      <c r="I38" s="36"/>
      <c r="K38" s="23"/>
      <c r="L38" s="23"/>
      <c r="M38" s="23"/>
    </row>
    <row r="39" spans="2:13" ht="10" customHeight="1" x14ac:dyDescent="0.15">
      <c r="B39" s="37" t="s">
        <v>39</v>
      </c>
      <c r="C39" s="30"/>
      <c r="D39" s="30"/>
      <c r="E39" s="30"/>
      <c r="F39" s="30"/>
      <c r="G39" s="30"/>
      <c r="H39" s="47">
        <v>10</v>
      </c>
      <c r="I39" s="47"/>
      <c r="K39" s="23"/>
      <c r="L39" s="23"/>
      <c r="M39" s="23"/>
    </row>
    <row r="40" spans="2:13" ht="10" customHeight="1" x14ac:dyDescent="0.15">
      <c r="B40" s="35" t="s">
        <v>38</v>
      </c>
      <c r="C40" s="30"/>
      <c r="D40" s="30"/>
      <c r="E40" s="30"/>
      <c r="F40" s="30"/>
      <c r="G40" s="30"/>
      <c r="H40" s="47">
        <v>15</v>
      </c>
      <c r="I40" s="47"/>
      <c r="K40" s="23"/>
      <c r="L40" s="23"/>
      <c r="M40" s="23"/>
    </row>
    <row r="41" spans="2:13" ht="6.75" customHeight="1" x14ac:dyDescent="0.15">
      <c r="B41" s="26"/>
      <c r="C41" s="26"/>
      <c r="D41" s="26"/>
      <c r="E41" s="26"/>
      <c r="F41" s="26"/>
      <c r="G41" s="26"/>
      <c r="H41" s="26"/>
      <c r="I41" s="26"/>
      <c r="J41" s="26"/>
      <c r="K41" s="23"/>
      <c r="L41" s="23"/>
      <c r="M41" s="23"/>
    </row>
  </sheetData>
  <sheetProtection sheet="1" objects="1" scenarios="1"/>
  <mergeCells count="52">
    <mergeCell ref="B22:E22"/>
    <mergeCell ref="H22:K22"/>
    <mergeCell ref="L22:M22"/>
    <mergeCell ref="B13:F13"/>
    <mergeCell ref="B15:F15"/>
    <mergeCell ref="B17:F17"/>
    <mergeCell ref="H15:M15"/>
    <mergeCell ref="H17:M17"/>
    <mergeCell ref="B19:C19"/>
    <mergeCell ref="H19:I19"/>
    <mergeCell ref="H20:K20"/>
    <mergeCell ref="L20:M20"/>
    <mergeCell ref="B21:E21"/>
    <mergeCell ref="H21:K21"/>
    <mergeCell ref="D19:E19"/>
    <mergeCell ref="J19:K19"/>
    <mergeCell ref="B23:E23"/>
    <mergeCell ref="I4:L4"/>
    <mergeCell ref="B25:F26"/>
    <mergeCell ref="H25:M26"/>
    <mergeCell ref="I8:L8"/>
    <mergeCell ref="I9:L9"/>
    <mergeCell ref="L21:M21"/>
    <mergeCell ref="B11:F11"/>
    <mergeCell ref="H11:M11"/>
    <mergeCell ref="B24:F24"/>
    <mergeCell ref="B20:E20"/>
    <mergeCell ref="D4:F4"/>
    <mergeCell ref="D6:F6"/>
    <mergeCell ref="D8:F8"/>
    <mergeCell ref="K24:M24"/>
    <mergeCell ref="L19:M19"/>
    <mergeCell ref="I5:L5"/>
    <mergeCell ref="D5:G5"/>
    <mergeCell ref="D7:G7"/>
    <mergeCell ref="D9:G9"/>
    <mergeCell ref="B2:M2"/>
    <mergeCell ref="H36:I36"/>
    <mergeCell ref="H40:I40"/>
    <mergeCell ref="H39:I39"/>
    <mergeCell ref="I6:L6"/>
    <mergeCell ref="I7:L7"/>
    <mergeCell ref="L23:M23"/>
    <mergeCell ref="H23:K23"/>
    <mergeCell ref="H31:I31"/>
    <mergeCell ref="H32:I32"/>
    <mergeCell ref="H33:I33"/>
    <mergeCell ref="H35:I35"/>
    <mergeCell ref="H34:I34"/>
    <mergeCell ref="H37:I37"/>
    <mergeCell ref="H24:J24"/>
    <mergeCell ref="H13:M13"/>
  </mergeCells>
  <phoneticPr fontId="0" type="noConversion"/>
  <dataValidations count="4">
    <dataValidation type="whole" allowBlank="1" showInputMessage="1" showErrorMessage="1" sqref="J19" xr:uid="{2DE7F1BE-84BD-4DC0-9909-9F46F6C1ACD0}">
      <formula1>0</formula1>
      <formula2>5000</formula2>
    </dataValidation>
    <dataValidation type="list" allowBlank="1" showInputMessage="1" showErrorMessage="1" sqref="G8" xr:uid="{78C4D300-C1BB-492C-87B5-9A35D1F4EBA6}">
      <formula1>$N$2:$N$9</formula1>
    </dataValidation>
    <dataValidation type="list" allowBlank="1" showInputMessage="1" showErrorMessage="1" sqref="I8:L8" xr:uid="{AA912E9E-9F25-40D6-901E-67D7D5D5F8F5}">
      <formula1>$O$1:$O$9</formula1>
    </dataValidation>
    <dataValidation type="list" allowBlank="1" showInputMessage="1" showErrorMessage="1" sqref="D8:F8" xr:uid="{2CA13C51-493B-47C6-A198-0196988C1761}">
      <formula1>$N$1:$N$11</formula1>
    </dataValidation>
  </dataValidations>
  <pageMargins left="0.31496062992125984" right="0" top="0" bottom="0" header="0.51181102362204722" footer="0.39370078740157483"/>
  <pageSetup paperSize="9" scale="92" orientation="portrait" horizontalDpi="4294967293" verticalDpi="4294967293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8627210-93fd-4683-badb-14ed078f24f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F5CF12DE1F1649B0823C2D5C62342B" ma:contentTypeVersion="10" ma:contentTypeDescription="Ein neues Dokument erstellen." ma:contentTypeScope="" ma:versionID="8dd011479b3505e5ca88a4eb374b3248">
  <xsd:schema xmlns:xsd="http://www.w3.org/2001/XMLSchema" xmlns:xs="http://www.w3.org/2001/XMLSchema" xmlns:p="http://schemas.microsoft.com/office/2006/metadata/properties" xmlns:ns3="b8627210-93fd-4683-badb-14ed078f24f9" xmlns:ns4="36b99542-dc4e-40e3-8cf0-d572a3d5edee" targetNamespace="http://schemas.microsoft.com/office/2006/metadata/properties" ma:root="true" ma:fieldsID="cd2d32ea34551fc8e72abfc481975257" ns3:_="" ns4:_="">
    <xsd:import namespace="b8627210-93fd-4683-badb-14ed078f24f9"/>
    <xsd:import namespace="36b99542-dc4e-40e3-8cf0-d572a3d5ede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27210-93fd-4683-badb-14ed078f24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b99542-dc4e-40e3-8cf0-d572a3d5ed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6EE57B-F4F5-45F7-80E7-8B9EF13ABA49}">
  <ds:schemaRefs>
    <ds:schemaRef ds:uri="http://schemas.microsoft.com/office/2006/metadata/properties"/>
    <ds:schemaRef ds:uri="http://schemas.microsoft.com/office/infopath/2007/PartnerControls"/>
    <ds:schemaRef ds:uri="b8627210-93fd-4683-badb-14ed078f24f9"/>
  </ds:schemaRefs>
</ds:datastoreItem>
</file>

<file path=customXml/itemProps2.xml><?xml version="1.0" encoding="utf-8"?>
<ds:datastoreItem xmlns:ds="http://schemas.openxmlformats.org/officeDocument/2006/customXml" ds:itemID="{12DC51FB-E5FB-43A3-AA25-05B26D7EC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627210-93fd-4683-badb-14ed078f24f9"/>
    <ds:schemaRef ds:uri="36b99542-dc4e-40e3-8cf0-d572a3d5ed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2A0685-C6C7-47A1-89B5-A406C280F41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Abrechnung Gespann</vt:lpstr>
      <vt:lpstr>'Abrechnung Gespann'!Druckbereich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Abrechnung SR</dc:title>
  <dc:subject/>
  <dc:creator/>
  <cp:keywords/>
  <dc:description/>
  <cp:lastModifiedBy/>
  <cp:lastPrinted>2025-08-19T15:55:55Z</cp:lastPrinted>
  <dcterms:created xsi:type="dcterms:W3CDTF">2010-09-01T05:14:40Z</dcterms:created>
  <dcterms:modified xsi:type="dcterms:W3CDTF">2026-01-01T08:02:53Z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0x01010014F5CF12DE1F1649B0823C2D5C62342B</vt:lpwstr>
  </property>
</Properties>
</file>